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16523B9-AD25-4F33-848A-C550FCB1173D}" xr6:coauthVersionLast="47" xr6:coauthVersionMax="47" xr10:uidLastSave="{00000000-0000-0000-0000-000000000000}"/>
  <bookViews>
    <workbookView xWindow="-98" yWindow="-98" windowWidth="21795" windowHeight="12975" activeTab="2" xr2:uid="{00000000-000D-0000-FFFF-FFFF00000000}"/>
  </bookViews>
  <sheets>
    <sheet name="报价汇总" sheetId="2" r:id="rId1"/>
    <sheet name="软件报价" sheetId="1" r:id="rId2"/>
    <sheet name="实施报价" sheetId="3" r:id="rId3"/>
  </sheets>
  <definedNames>
    <definedName name="_xlnm._FilterDatabase" localSheetId="2" hidden="1">实施报价!$A$1:$N$23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J20" i="3"/>
  <c r="I20" i="3"/>
  <c r="H20" i="3"/>
  <c r="G20" i="3"/>
  <c r="G21" i="3" s="1"/>
  <c r="F20" i="3"/>
  <c r="F22" i="3" s="1"/>
  <c r="E20" i="3"/>
  <c r="E21" i="3" s="1"/>
  <c r="D20" i="3"/>
  <c r="D21" i="3" s="1"/>
  <c r="C20" i="3"/>
  <c r="C21" i="3" s="1"/>
  <c r="K22" i="3"/>
  <c r="K23" i="3" s="1"/>
  <c r="J22" i="3"/>
  <c r="H22" i="3"/>
  <c r="G22" i="3"/>
  <c r="B3" i="2"/>
  <c r="B4" i="2"/>
  <c r="N15" i="3"/>
  <c r="F12" i="3"/>
  <c r="F13" i="3" s="1"/>
  <c r="G12" i="3"/>
  <c r="G13" i="3" s="1"/>
  <c r="H12" i="3"/>
  <c r="H13" i="3" s="1"/>
  <c r="I21" i="3"/>
  <c r="J21" i="3"/>
  <c r="L20" i="3"/>
  <c r="L22" i="3" s="1"/>
  <c r="M20" i="3"/>
  <c r="M21" i="3" s="1"/>
  <c r="K21" i="3"/>
  <c r="L21" i="3"/>
  <c r="D12" i="3"/>
  <c r="E12" i="3"/>
  <c r="E13" i="3" s="1"/>
  <c r="I12" i="3"/>
  <c r="I13" i="3" s="1"/>
  <c r="J12" i="3"/>
  <c r="K12" i="3"/>
  <c r="K13" i="3" s="1"/>
  <c r="L12" i="3"/>
  <c r="M12" i="3"/>
  <c r="M13" i="3" s="1"/>
  <c r="C12" i="3"/>
  <c r="N7" i="3"/>
  <c r="N8" i="3"/>
  <c r="E3" i="2" s="1"/>
  <c r="N9" i="3"/>
  <c r="F3" i="2"/>
  <c r="N10" i="3"/>
  <c r="G3" i="2" s="1"/>
  <c r="N11" i="3"/>
  <c r="H3" i="2" s="1"/>
  <c r="N14" i="3"/>
  <c r="C4" i="2" s="1"/>
  <c r="N16" i="3"/>
  <c r="E4" i="2"/>
  <c r="N17" i="3"/>
  <c r="F4" i="2" s="1"/>
  <c r="N18" i="3"/>
  <c r="G4" i="2" s="1"/>
  <c r="N19" i="3"/>
  <c r="H4" i="2"/>
  <c r="N6" i="3"/>
  <c r="C3" i="2" s="1"/>
  <c r="C13" i="3"/>
  <c r="J13" i="3"/>
  <c r="M22" i="3" l="1"/>
  <c r="F21" i="3"/>
  <c r="D4" i="2"/>
  <c r="B5" i="2"/>
  <c r="I22" i="3"/>
  <c r="I23" i="3" s="1"/>
  <c r="E22" i="3"/>
  <c r="D22" i="3"/>
  <c r="D23" i="3" s="1"/>
  <c r="C22" i="3"/>
  <c r="C23" i="3" s="1"/>
  <c r="N20" i="3"/>
  <c r="I4" i="2" s="1"/>
  <c r="J23" i="3"/>
  <c r="L23" i="3"/>
  <c r="F23" i="3"/>
  <c r="L13" i="3"/>
  <c r="E23" i="3"/>
  <c r="H23" i="3"/>
  <c r="G23" i="3"/>
  <c r="N12" i="3"/>
  <c r="I3" i="2" s="1"/>
  <c r="D3" i="2"/>
  <c r="H21" i="3"/>
  <c r="N21" i="3" s="1"/>
  <c r="J4" i="2" s="1"/>
  <c r="M23" i="3"/>
  <c r="D13" i="3"/>
  <c r="C5" i="2" l="1"/>
  <c r="K4" i="2"/>
  <c r="L4" i="2"/>
  <c r="N13" i="3"/>
  <c r="J3" i="2" s="1"/>
  <c r="J5" i="2" s="1"/>
  <c r="N22" i="3"/>
  <c r="N23" i="3"/>
  <c r="K3" i="2" l="1"/>
  <c r="K5" i="2" s="1"/>
  <c r="L3" i="2"/>
  <c r="L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I3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一阶段人天汇总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二阶段人天汇总</t>
        </r>
      </text>
    </comment>
    <comment ref="B5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软件报价汇总</t>
        </r>
      </text>
    </comment>
    <comment ref="J5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实施报价合计</t>
        </r>
      </text>
    </comment>
    <comment ref="K5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人天平均单价合计</t>
        </r>
      </text>
    </comment>
    <comment ref="L5" authorId="0" shapeId="0" xr:uid="{B39F6341-6BFC-473B-A5E2-C3FD85F7D7B2}">
      <text>
        <r>
          <rPr>
            <b/>
            <sz val="9"/>
            <color indexed="81"/>
            <rFont val="宋体"/>
            <family val="3"/>
            <charset val="134"/>
          </rPr>
          <t>报价合计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<sst xmlns="http://schemas.openxmlformats.org/spreadsheetml/2006/main" count="84" uniqueCount="52">
  <si>
    <t>功能模块</t>
    <phoneticPr fontId="1" type="noConversion"/>
  </si>
  <si>
    <t>软件费用</t>
    <phoneticPr fontId="1" type="noConversion"/>
  </si>
  <si>
    <t>组织范围</t>
    <phoneticPr fontId="1" type="noConversion"/>
  </si>
  <si>
    <t>软件费用</t>
    <phoneticPr fontId="1" type="noConversion"/>
  </si>
  <si>
    <t>项目阶段</t>
    <phoneticPr fontId="1" type="noConversion"/>
  </si>
  <si>
    <t>项目启动</t>
    <phoneticPr fontId="1" type="noConversion"/>
  </si>
  <si>
    <t>需求调研</t>
    <phoneticPr fontId="1" type="noConversion"/>
  </si>
  <si>
    <t>蓝图设计</t>
    <phoneticPr fontId="1" type="noConversion"/>
  </si>
  <si>
    <t>系统测试与培训</t>
    <phoneticPr fontId="1" type="noConversion"/>
  </si>
  <si>
    <t>系统上线</t>
    <phoneticPr fontId="1" type="noConversion"/>
  </si>
  <si>
    <t>系统设计与实现</t>
    <phoneticPr fontId="1" type="noConversion"/>
  </si>
  <si>
    <t>系统设计与实现</t>
    <phoneticPr fontId="1" type="noConversion"/>
  </si>
  <si>
    <t>开发</t>
    <phoneticPr fontId="8" type="noConversion"/>
  </si>
  <si>
    <t>人天单价</t>
    <phoneticPr fontId="8" type="noConversion"/>
  </si>
  <si>
    <t>人天汇总</t>
    <phoneticPr fontId="8" type="noConversion"/>
  </si>
  <si>
    <t>人天合计</t>
    <phoneticPr fontId="8" type="noConversion"/>
  </si>
  <si>
    <t>实施费用汇总</t>
    <phoneticPr fontId="8" type="noConversion"/>
  </si>
  <si>
    <t>合计</t>
    <phoneticPr fontId="1" type="noConversion"/>
  </si>
  <si>
    <t>蓝图设计</t>
    <phoneticPr fontId="1" type="noConversion"/>
  </si>
  <si>
    <t>系统实现</t>
    <phoneticPr fontId="1" type="noConversion"/>
  </si>
  <si>
    <t>系统测试</t>
    <phoneticPr fontId="1" type="noConversion"/>
  </si>
  <si>
    <t>系统上线</t>
    <phoneticPr fontId="1" type="noConversion"/>
  </si>
  <si>
    <t>汇总</t>
    <phoneticPr fontId="1" type="noConversion"/>
  </si>
  <si>
    <t>需求调研</t>
    <phoneticPr fontId="1" type="noConversion"/>
  </si>
  <si>
    <t>项目启动</t>
    <phoneticPr fontId="1" type="noConversion"/>
  </si>
  <si>
    <t>软件报价</t>
    <phoneticPr fontId="1" type="noConversion"/>
  </si>
  <si>
    <t>项目总监</t>
    <phoneticPr fontId="8" type="noConversion"/>
  </si>
  <si>
    <t>系统配置</t>
    <phoneticPr fontId="8" type="noConversion"/>
  </si>
  <si>
    <t>里程碑实施人天数</t>
    <phoneticPr fontId="1" type="noConversion"/>
  </si>
  <si>
    <t>项目实施人天分解</t>
    <phoneticPr fontId="8" type="noConversion"/>
  </si>
  <si>
    <t>项目经理</t>
    <phoneticPr fontId="8" type="noConversion"/>
  </si>
  <si>
    <t>业务咨询</t>
    <phoneticPr fontId="8" type="noConversion"/>
  </si>
  <si>
    <t>系统测试</t>
    <phoneticPr fontId="8" type="noConversion"/>
  </si>
  <si>
    <t>姓名XXX</t>
    <phoneticPr fontId="8" type="noConversion"/>
  </si>
  <si>
    <t>实施</t>
    <phoneticPr fontId="8" type="noConversion"/>
  </si>
  <si>
    <t>实施方式</t>
    <phoneticPr fontId="8" type="noConversion"/>
  </si>
  <si>
    <t>驻厂</t>
  </si>
  <si>
    <t>汇总</t>
    <phoneticPr fontId="8" type="noConversion"/>
  </si>
  <si>
    <t>注意：本页表格不要修改,会通过后两页数据自动计算</t>
    <phoneticPr fontId="1" type="noConversion"/>
  </si>
  <si>
    <t>注意：标颜色的单元格请不要手动修改</t>
    <phoneticPr fontId="8" type="noConversion"/>
  </si>
  <si>
    <t>一阶段</t>
    <phoneticPr fontId="1" type="noConversion"/>
  </si>
  <si>
    <t>二阶段</t>
    <phoneticPr fontId="1" type="noConversion"/>
  </si>
  <si>
    <t>实施报价</t>
    <phoneticPr fontId="1" type="noConversion"/>
  </si>
  <si>
    <t>分阶段</t>
    <phoneticPr fontId="1" type="noConversion"/>
  </si>
  <si>
    <t>人天平均
单价</t>
    <phoneticPr fontId="1" type="noConversion"/>
  </si>
  <si>
    <t>报价
（万元）</t>
    <phoneticPr fontId="1" type="noConversion"/>
  </si>
  <si>
    <t>用户数</t>
    <phoneticPr fontId="1" type="noConversion"/>
  </si>
  <si>
    <t>企业名称</t>
    <phoneticPr fontId="1" type="noConversion"/>
  </si>
  <si>
    <t>项目分阶段</t>
    <phoneticPr fontId="1" type="noConversion"/>
  </si>
  <si>
    <t>报价合计(万元)</t>
    <phoneticPr fontId="8" type="noConversion"/>
  </si>
  <si>
    <t>一阶段</t>
    <phoneticPr fontId="1" type="noConversion"/>
  </si>
  <si>
    <t>星星旗下合并报表范围内子公司、孙公司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</si>
</sst>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&quot;¥&quot;#,##0.00_);[Red]\(&quot;¥&quot;#,##0.00\)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rgb="FFFF0000"/>
      <name val="宋体"/>
      <family val="2"/>
      <scheme val="minor"/>
    </font>
    <font>
      <sz val="22"/>
      <color rgb="FFFF0000"/>
      <name val="宋体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4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6" fontId="5" fillId="7" borderId="2" xfId="0" applyNumberFormat="1" applyFont="1" applyFill="1" applyBorder="1" applyAlignment="1">
      <alignment horizontal="center" vertical="center"/>
    </xf>
    <xf numFmtId="176" fontId="5" fillId="7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6" fontId="5" fillId="0" borderId="7" xfId="0" applyNumberFormat="1" applyFont="1" applyBorder="1" applyAlignment="1">
      <alignment horizontal="center" vertical="center"/>
    </xf>
    <xf numFmtId="176" fontId="5" fillId="5" borderId="8" xfId="0" applyNumberFormat="1" applyFont="1" applyFill="1" applyBorder="1" applyAlignment="1">
      <alignment horizontal="center" vertical="center"/>
    </xf>
    <xf numFmtId="176" fontId="5" fillId="4" borderId="9" xfId="0" applyNumberFormat="1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0" fillId="3" borderId="5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workbookViewId="0">
      <selection activeCell="M28" sqref="M28"/>
    </sheetView>
  </sheetViews>
  <sheetFormatPr defaultRowHeight="13.5" x14ac:dyDescent="0.3"/>
  <cols>
    <col min="1" max="1" width="9" bestFit="1" customWidth="1"/>
    <col min="2" max="2" width="11.9296875" bestFit="1" customWidth="1"/>
    <col min="3" max="8" width="11.9296875" customWidth="1"/>
    <col min="9" max="9" width="6.796875" bestFit="1" customWidth="1"/>
    <col min="10" max="10" width="11.9296875" bestFit="1" customWidth="1"/>
    <col min="11" max="11" width="12.796875" bestFit="1" customWidth="1"/>
    <col min="12" max="12" width="14" style="31" customWidth="1"/>
  </cols>
  <sheetData>
    <row r="1" spans="1:12" ht="19.5" customHeight="1" x14ac:dyDescent="0.3">
      <c r="A1" s="49" t="s">
        <v>43</v>
      </c>
      <c r="B1" s="49" t="s">
        <v>25</v>
      </c>
      <c r="C1" s="39" t="s">
        <v>28</v>
      </c>
      <c r="D1" s="39"/>
      <c r="E1" s="39"/>
      <c r="F1" s="39"/>
      <c r="G1" s="39"/>
      <c r="H1" s="39"/>
      <c r="I1" s="39"/>
      <c r="J1" s="49" t="s">
        <v>42</v>
      </c>
      <c r="K1" s="36" t="s">
        <v>44</v>
      </c>
      <c r="L1" s="36" t="s">
        <v>45</v>
      </c>
    </row>
    <row r="2" spans="1:12" ht="19.5" customHeight="1" thickBot="1" x14ac:dyDescent="0.35">
      <c r="A2" s="37"/>
      <c r="B2" s="37"/>
      <c r="C2" s="11" t="s">
        <v>24</v>
      </c>
      <c r="D2" s="11" t="s">
        <v>23</v>
      </c>
      <c r="E2" s="11" t="s">
        <v>18</v>
      </c>
      <c r="F2" s="11" t="s">
        <v>19</v>
      </c>
      <c r="G2" s="11" t="s">
        <v>20</v>
      </c>
      <c r="H2" s="11" t="s">
        <v>21</v>
      </c>
      <c r="I2" s="11" t="s">
        <v>22</v>
      </c>
      <c r="J2" s="37"/>
      <c r="K2" s="37"/>
      <c r="L2" s="37"/>
    </row>
    <row r="3" spans="1:12" ht="19.5" customHeight="1" thickBot="1" x14ac:dyDescent="0.35">
      <c r="A3" s="12" t="s">
        <v>40</v>
      </c>
      <c r="B3" s="12">
        <f>软件报价!D5</f>
        <v>100</v>
      </c>
      <c r="C3" s="12">
        <f>实施报价!N6</f>
        <v>11</v>
      </c>
      <c r="D3" s="12">
        <f>实施报价!N7</f>
        <v>11</v>
      </c>
      <c r="E3" s="12">
        <f>实施报价!N8</f>
        <v>11</v>
      </c>
      <c r="F3" s="12">
        <f>实施报价!N9</f>
        <v>11</v>
      </c>
      <c r="G3" s="12">
        <f>实施报价!N10</f>
        <v>11</v>
      </c>
      <c r="H3" s="12">
        <f>实施报价!N11</f>
        <v>11</v>
      </c>
      <c r="I3" s="12">
        <f>实施报价!N12</f>
        <v>66</v>
      </c>
      <c r="J3" s="32">
        <f>实施报价!N13</f>
        <v>0.66000000000000014</v>
      </c>
      <c r="K3" s="32">
        <f>J3*10000/I3</f>
        <v>100.00000000000003</v>
      </c>
      <c r="L3" s="33">
        <f>B3+J3</f>
        <v>100.66</v>
      </c>
    </row>
    <row r="4" spans="1:12" ht="19.5" customHeight="1" x14ac:dyDescent="0.3">
      <c r="A4" s="5" t="s">
        <v>41</v>
      </c>
      <c r="B4" s="5">
        <f>软件报价!D15</f>
        <v>100</v>
      </c>
      <c r="C4" s="5">
        <f>实施报价!N14</f>
        <v>11</v>
      </c>
      <c r="D4" s="5">
        <f>实施报价!N14</f>
        <v>11</v>
      </c>
      <c r="E4" s="5">
        <f>实施报价!N16</f>
        <v>11</v>
      </c>
      <c r="F4" s="5">
        <f>实施报价!N17</f>
        <v>11</v>
      </c>
      <c r="G4" s="5">
        <f>实施报价!N18</f>
        <v>11</v>
      </c>
      <c r="H4" s="5">
        <f>实施报价!N19</f>
        <v>11</v>
      </c>
      <c r="I4" s="5">
        <f>实施报价!N20</f>
        <v>66</v>
      </c>
      <c r="J4" s="32">
        <f>实施报价!N21</f>
        <v>0.66000000000000014</v>
      </c>
      <c r="K4" s="32">
        <f>J4*10000/I4</f>
        <v>100.00000000000003</v>
      </c>
      <c r="L4" s="33">
        <f>B4+J4</f>
        <v>100.66</v>
      </c>
    </row>
    <row r="5" spans="1:12" ht="19.5" customHeight="1" thickBot="1" x14ac:dyDescent="0.35">
      <c r="A5" s="13" t="s">
        <v>17</v>
      </c>
      <c r="B5" s="13">
        <f>SUM(B3:B4)</f>
        <v>200</v>
      </c>
      <c r="C5" s="38">
        <f>SUM(I3:I4)</f>
        <v>132</v>
      </c>
      <c r="D5" s="38"/>
      <c r="E5" s="38"/>
      <c r="F5" s="38"/>
      <c r="G5" s="38"/>
      <c r="H5" s="38"/>
      <c r="I5" s="38"/>
      <c r="J5" s="34">
        <f>SUM(J3:J4)</f>
        <v>1.3200000000000003</v>
      </c>
      <c r="K5" s="34">
        <f>SUM(K3:K4)</f>
        <v>200.00000000000006</v>
      </c>
      <c r="L5" s="35">
        <f>SUM(L3:L4)</f>
        <v>201.32</v>
      </c>
    </row>
    <row r="7" spans="1:12" x14ac:dyDescent="0.3">
      <c r="B7" s="40" t="s">
        <v>38</v>
      </c>
      <c r="C7" s="41"/>
      <c r="D7" s="41"/>
      <c r="E7" s="41"/>
      <c r="F7" s="41"/>
      <c r="G7" s="41"/>
      <c r="H7" s="41"/>
      <c r="I7" s="41"/>
      <c r="J7" s="42"/>
    </row>
    <row r="8" spans="1:12" x14ac:dyDescent="0.3">
      <c r="B8" s="43"/>
      <c r="C8" s="44"/>
      <c r="D8" s="44"/>
      <c r="E8" s="44"/>
      <c r="F8" s="44"/>
      <c r="G8" s="44"/>
      <c r="H8" s="44"/>
      <c r="I8" s="44"/>
      <c r="J8" s="45"/>
    </row>
    <row r="9" spans="1:12" x14ac:dyDescent="0.3">
      <c r="B9" s="43"/>
      <c r="C9" s="44"/>
      <c r="D9" s="44"/>
      <c r="E9" s="44"/>
      <c r="F9" s="44"/>
      <c r="G9" s="44"/>
      <c r="H9" s="44"/>
      <c r="I9" s="44"/>
      <c r="J9" s="45"/>
    </row>
    <row r="10" spans="1:12" x14ac:dyDescent="0.3">
      <c r="B10" s="43"/>
      <c r="C10" s="44"/>
      <c r="D10" s="44"/>
      <c r="E10" s="44"/>
      <c r="F10" s="44"/>
      <c r="G10" s="44"/>
      <c r="H10" s="44"/>
      <c r="I10" s="44"/>
      <c r="J10" s="45"/>
    </row>
    <row r="11" spans="1:12" x14ac:dyDescent="0.3">
      <c r="B11" s="43"/>
      <c r="C11" s="44"/>
      <c r="D11" s="44"/>
      <c r="E11" s="44"/>
      <c r="F11" s="44"/>
      <c r="G11" s="44"/>
      <c r="H11" s="44"/>
      <c r="I11" s="44"/>
      <c r="J11" s="45"/>
    </row>
    <row r="12" spans="1:12" x14ac:dyDescent="0.3">
      <c r="B12" s="43"/>
      <c r="C12" s="44"/>
      <c r="D12" s="44"/>
      <c r="E12" s="44"/>
      <c r="F12" s="44"/>
      <c r="G12" s="44"/>
      <c r="H12" s="44"/>
      <c r="I12" s="44"/>
      <c r="J12" s="45"/>
    </row>
    <row r="13" spans="1:12" x14ac:dyDescent="0.3">
      <c r="B13" s="43"/>
      <c r="C13" s="44"/>
      <c r="D13" s="44"/>
      <c r="E13" s="44"/>
      <c r="F13" s="44"/>
      <c r="G13" s="44"/>
      <c r="H13" s="44"/>
      <c r="I13" s="44"/>
      <c r="J13" s="45"/>
    </row>
    <row r="14" spans="1:12" x14ac:dyDescent="0.3">
      <c r="B14" s="43"/>
      <c r="C14" s="44"/>
      <c r="D14" s="44"/>
      <c r="E14" s="44"/>
      <c r="F14" s="44"/>
      <c r="G14" s="44"/>
      <c r="H14" s="44"/>
      <c r="I14" s="44"/>
      <c r="J14" s="45"/>
    </row>
    <row r="15" spans="1:12" x14ac:dyDescent="0.3">
      <c r="B15" s="43"/>
      <c r="C15" s="44"/>
      <c r="D15" s="44"/>
      <c r="E15" s="44"/>
      <c r="F15" s="44"/>
      <c r="G15" s="44"/>
      <c r="H15" s="44"/>
      <c r="I15" s="44"/>
      <c r="J15" s="45"/>
    </row>
    <row r="16" spans="1:12" x14ac:dyDescent="0.3">
      <c r="B16" s="46"/>
      <c r="C16" s="47"/>
      <c r="D16" s="47"/>
      <c r="E16" s="47"/>
      <c r="F16" s="47"/>
      <c r="G16" s="47"/>
      <c r="H16" s="47"/>
      <c r="I16" s="47"/>
      <c r="J16" s="48"/>
    </row>
  </sheetData>
  <mergeCells count="8">
    <mergeCell ref="L1:L2"/>
    <mergeCell ref="C5:I5"/>
    <mergeCell ref="C1:I1"/>
    <mergeCell ref="B7:J16"/>
    <mergeCell ref="A1:A2"/>
    <mergeCell ref="B1:B2"/>
    <mergeCell ref="J1:J2"/>
    <mergeCell ref="K1:K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7" sqref="A27:D27"/>
    </sheetView>
  </sheetViews>
  <sheetFormatPr defaultColWidth="9" defaultRowHeight="13.5" x14ac:dyDescent="0.3"/>
  <cols>
    <col min="1" max="1" width="8.53125" style="2" bestFit="1" customWidth="1"/>
    <col min="2" max="2" width="24.1328125" style="2" bestFit="1" customWidth="1"/>
    <col min="3" max="3" width="19.19921875" style="2" bestFit="1" customWidth="1"/>
    <col min="4" max="4" width="10.19921875" style="2" bestFit="1" customWidth="1"/>
    <col min="5" max="16384" width="9" style="2"/>
  </cols>
  <sheetData>
    <row r="1" spans="1:5" s="6" customFormat="1" ht="22.5" customHeight="1" x14ac:dyDescent="0.3">
      <c r="A1" s="63" t="s">
        <v>43</v>
      </c>
      <c r="B1" s="63" t="s">
        <v>2</v>
      </c>
      <c r="C1" s="62" t="s">
        <v>3</v>
      </c>
      <c r="D1" s="62"/>
      <c r="E1" s="56" t="s">
        <v>46</v>
      </c>
    </row>
    <row r="2" spans="1:5" s="4" customFormat="1" ht="20.25" customHeight="1" x14ac:dyDescent="0.3">
      <c r="A2" s="66"/>
      <c r="B2" s="66"/>
      <c r="C2" s="65" t="s">
        <v>47</v>
      </c>
      <c r="D2" s="65"/>
      <c r="E2" s="57"/>
    </row>
    <row r="3" spans="1:5" ht="13.5" customHeight="1" x14ac:dyDescent="0.3">
      <c r="A3" s="66"/>
      <c r="B3" s="66"/>
      <c r="C3" s="63" t="s">
        <v>0</v>
      </c>
      <c r="D3" s="63" t="s">
        <v>1</v>
      </c>
      <c r="E3" s="57"/>
    </row>
    <row r="4" spans="1:5" ht="13.5" customHeight="1" x14ac:dyDescent="0.3">
      <c r="A4" s="64"/>
      <c r="B4" s="64"/>
      <c r="C4" s="64"/>
      <c r="D4" s="64"/>
      <c r="E4" s="58"/>
    </row>
    <row r="5" spans="1:5" x14ac:dyDescent="0.3">
      <c r="A5" s="52" t="s">
        <v>50</v>
      </c>
      <c r="B5" s="53" t="s">
        <v>51</v>
      </c>
      <c r="C5" s="3"/>
      <c r="D5" s="67">
        <v>100</v>
      </c>
      <c r="E5" s="59"/>
    </row>
    <row r="6" spans="1:5" x14ac:dyDescent="0.3">
      <c r="A6" s="52"/>
      <c r="B6" s="54"/>
      <c r="C6" s="3"/>
      <c r="D6" s="67"/>
      <c r="E6" s="60"/>
    </row>
    <row r="7" spans="1:5" x14ac:dyDescent="0.3">
      <c r="A7" s="52"/>
      <c r="B7" s="54"/>
      <c r="C7" s="3"/>
      <c r="D7" s="67"/>
      <c r="E7" s="60"/>
    </row>
    <row r="8" spans="1:5" x14ac:dyDescent="0.3">
      <c r="A8" s="52"/>
      <c r="B8" s="54"/>
      <c r="C8" s="3"/>
      <c r="D8" s="67"/>
      <c r="E8" s="60"/>
    </row>
    <row r="9" spans="1:5" x14ac:dyDescent="0.3">
      <c r="A9" s="52"/>
      <c r="B9" s="54"/>
      <c r="C9" s="3"/>
      <c r="D9" s="67"/>
      <c r="E9" s="60"/>
    </row>
    <row r="10" spans="1:5" x14ac:dyDescent="0.3">
      <c r="A10" s="52"/>
      <c r="B10" s="54"/>
      <c r="C10" s="3"/>
      <c r="D10" s="67"/>
      <c r="E10" s="60"/>
    </row>
    <row r="11" spans="1:5" x14ac:dyDescent="0.3">
      <c r="A11" s="52"/>
      <c r="B11" s="54"/>
      <c r="C11" s="3"/>
      <c r="D11" s="67"/>
      <c r="E11" s="60"/>
    </row>
    <row r="12" spans="1:5" x14ac:dyDescent="0.3">
      <c r="A12" s="52"/>
      <c r="B12" s="54"/>
      <c r="C12" s="3"/>
      <c r="D12" s="67"/>
      <c r="E12" s="60"/>
    </row>
    <row r="13" spans="1:5" x14ac:dyDescent="0.3">
      <c r="A13" s="52"/>
      <c r="B13" s="55"/>
      <c r="C13" s="3"/>
      <c r="D13" s="67"/>
      <c r="E13" s="61"/>
    </row>
    <row r="14" spans="1:5" x14ac:dyDescent="0.3">
      <c r="A14" s="52"/>
      <c r="B14" s="52"/>
      <c r="C14" s="52"/>
      <c r="D14" s="52"/>
      <c r="E14" s="1"/>
    </row>
    <row r="15" spans="1:5" x14ac:dyDescent="0.3">
      <c r="A15" s="50" t="s">
        <v>41</v>
      </c>
      <c r="B15" s="51" t="s">
        <v>51</v>
      </c>
      <c r="C15" s="3"/>
      <c r="D15" s="67">
        <v>100</v>
      </c>
      <c r="E15" s="59"/>
    </row>
    <row r="16" spans="1:5" x14ac:dyDescent="0.3">
      <c r="A16" s="50"/>
      <c r="B16" s="51"/>
      <c r="C16" s="3"/>
      <c r="D16" s="67"/>
      <c r="E16" s="60"/>
    </row>
    <row r="17" spans="1:5" x14ac:dyDescent="0.3">
      <c r="A17" s="50"/>
      <c r="B17" s="51"/>
      <c r="C17" s="3"/>
      <c r="D17" s="67"/>
      <c r="E17" s="60"/>
    </row>
    <row r="18" spans="1:5" x14ac:dyDescent="0.3">
      <c r="A18" s="50"/>
      <c r="B18" s="51"/>
      <c r="C18" s="3"/>
      <c r="D18" s="67"/>
      <c r="E18" s="60"/>
    </row>
    <row r="19" spans="1:5" x14ac:dyDescent="0.3">
      <c r="A19" s="50"/>
      <c r="B19" s="51"/>
      <c r="C19" s="3"/>
      <c r="D19" s="67"/>
      <c r="E19" s="60"/>
    </row>
    <row r="20" spans="1:5" x14ac:dyDescent="0.3">
      <c r="A20" s="50"/>
      <c r="B20" s="51"/>
      <c r="C20" s="3"/>
      <c r="D20" s="67"/>
      <c r="E20" s="60"/>
    </row>
    <row r="21" spans="1:5" x14ac:dyDescent="0.3">
      <c r="A21" s="50"/>
      <c r="B21" s="51"/>
      <c r="C21" s="3"/>
      <c r="D21" s="67"/>
      <c r="E21" s="60"/>
    </row>
    <row r="22" spans="1:5" x14ac:dyDescent="0.3">
      <c r="A22" s="50"/>
      <c r="B22" s="51"/>
      <c r="C22" s="3"/>
      <c r="D22" s="67"/>
      <c r="E22" s="60"/>
    </row>
    <row r="23" spans="1:5" x14ac:dyDescent="0.3">
      <c r="A23" s="50"/>
      <c r="B23" s="51"/>
      <c r="C23" s="3"/>
      <c r="D23" s="67"/>
      <c r="E23" s="60"/>
    </row>
    <row r="24" spans="1:5" x14ac:dyDescent="0.3">
      <c r="A24" s="50"/>
      <c r="B24" s="51"/>
      <c r="C24" s="3"/>
      <c r="D24" s="67"/>
      <c r="E24" s="60"/>
    </row>
    <row r="25" spans="1:5" x14ac:dyDescent="0.3">
      <c r="A25" s="50"/>
      <c r="B25" s="51"/>
      <c r="C25" s="3"/>
      <c r="D25" s="67"/>
      <c r="E25" s="60"/>
    </row>
    <row r="26" spans="1:5" x14ac:dyDescent="0.3">
      <c r="A26" s="50"/>
      <c r="B26" s="51"/>
      <c r="D26" s="67"/>
      <c r="E26" s="61"/>
    </row>
    <row r="27" spans="1:5" x14ac:dyDescent="0.3">
      <c r="A27" s="50"/>
      <c r="B27" s="50"/>
      <c r="C27" s="50"/>
      <c r="D27" s="50"/>
      <c r="E27" s="1"/>
    </row>
  </sheetData>
  <mergeCells count="17">
    <mergeCell ref="A1:A4"/>
    <mergeCell ref="B1:B4"/>
    <mergeCell ref="D5:D13"/>
    <mergeCell ref="A14:D14"/>
    <mergeCell ref="D15:D26"/>
    <mergeCell ref="E1:E4"/>
    <mergeCell ref="E5:E13"/>
    <mergeCell ref="E15:E26"/>
    <mergeCell ref="C1:D1"/>
    <mergeCell ref="D3:D4"/>
    <mergeCell ref="C3:C4"/>
    <mergeCell ref="C2:D2"/>
    <mergeCell ref="A15:A26"/>
    <mergeCell ref="B15:B26"/>
    <mergeCell ref="A27:D27"/>
    <mergeCell ref="A5:A13"/>
    <mergeCell ref="B5:B1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8"/>
  <sheetViews>
    <sheetView showGridLines="0" tabSelected="1" workbookViewId="0">
      <pane xSplit="2" ySplit="3" topLeftCell="C7" activePane="bottomRight" state="frozen"/>
      <selection pane="topRight" activeCell="C1" sqref="C1"/>
      <selection pane="bottomLeft" activeCell="A3" sqref="A3"/>
      <selection pane="bottomRight" activeCell="B28" sqref="B28"/>
    </sheetView>
  </sheetViews>
  <sheetFormatPr defaultRowHeight="13.5" x14ac:dyDescent="0.3"/>
  <cols>
    <col min="1" max="1" width="11.9296875" bestFit="1" customWidth="1"/>
    <col min="2" max="2" width="15.06640625" bestFit="1" customWidth="1"/>
    <col min="3" max="5" width="10.19921875" bestFit="1" customWidth="1"/>
    <col min="6" max="8" width="10.19921875" customWidth="1"/>
    <col min="9" max="11" width="9.33203125" bestFit="1" customWidth="1"/>
    <col min="12" max="13" width="10.19921875" bestFit="1" customWidth="1"/>
    <col min="14" max="14" width="9.33203125" bestFit="1" customWidth="1"/>
  </cols>
  <sheetData>
    <row r="1" spans="1:14" ht="20.25" x14ac:dyDescent="0.4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8" customHeight="1" x14ac:dyDescent="0.3">
      <c r="A2" s="76" t="s">
        <v>48</v>
      </c>
      <c r="B2" s="76" t="s">
        <v>4</v>
      </c>
      <c r="C2" s="14" t="s">
        <v>26</v>
      </c>
      <c r="D2" s="14" t="s">
        <v>30</v>
      </c>
      <c r="E2" s="14" t="s">
        <v>31</v>
      </c>
      <c r="F2" s="70" t="s">
        <v>34</v>
      </c>
      <c r="G2" s="71"/>
      <c r="H2" s="72"/>
      <c r="I2" s="75" t="s">
        <v>12</v>
      </c>
      <c r="J2" s="75"/>
      <c r="K2" s="75"/>
      <c r="L2" s="14" t="s">
        <v>27</v>
      </c>
      <c r="M2" s="14" t="s">
        <v>32</v>
      </c>
      <c r="N2" s="75" t="s">
        <v>37</v>
      </c>
    </row>
    <row r="3" spans="1:14" ht="18" customHeight="1" x14ac:dyDescent="0.3">
      <c r="A3" s="76"/>
      <c r="B3" s="76"/>
      <c r="C3" s="14" t="s">
        <v>33</v>
      </c>
      <c r="D3" s="14" t="s">
        <v>33</v>
      </c>
      <c r="E3" s="14" t="s">
        <v>33</v>
      </c>
      <c r="F3" s="14" t="s">
        <v>33</v>
      </c>
      <c r="G3" s="14" t="s">
        <v>33</v>
      </c>
      <c r="H3" s="14" t="s">
        <v>33</v>
      </c>
      <c r="I3" s="14" t="s">
        <v>33</v>
      </c>
      <c r="J3" s="14" t="s">
        <v>33</v>
      </c>
      <c r="K3" s="14" t="s">
        <v>33</v>
      </c>
      <c r="L3" s="14" t="s">
        <v>33</v>
      </c>
      <c r="M3" s="14" t="s">
        <v>33</v>
      </c>
      <c r="N3" s="75"/>
    </row>
    <row r="4" spans="1:14" ht="18" customHeight="1" x14ac:dyDescent="0.3">
      <c r="A4" s="15"/>
      <c r="B4" s="15" t="s">
        <v>35</v>
      </c>
      <c r="C4" s="18" t="s">
        <v>36</v>
      </c>
      <c r="D4" s="18" t="s">
        <v>36</v>
      </c>
      <c r="E4" s="18" t="s">
        <v>36</v>
      </c>
      <c r="F4" s="18" t="s">
        <v>36</v>
      </c>
      <c r="G4" s="18" t="s">
        <v>36</v>
      </c>
      <c r="H4" s="18" t="s">
        <v>36</v>
      </c>
      <c r="I4" s="18" t="s">
        <v>36</v>
      </c>
      <c r="J4" s="18" t="s">
        <v>36</v>
      </c>
      <c r="K4" s="18" t="s">
        <v>36</v>
      </c>
      <c r="L4" s="18" t="s">
        <v>36</v>
      </c>
      <c r="M4" s="18" t="s">
        <v>36</v>
      </c>
      <c r="N4" s="17"/>
    </row>
    <row r="5" spans="1:14" s="9" customFormat="1" ht="17.649999999999999" x14ac:dyDescent="0.3">
      <c r="A5" s="8"/>
      <c r="B5" s="15" t="s">
        <v>13</v>
      </c>
      <c r="C5" s="20">
        <v>100</v>
      </c>
      <c r="D5" s="20">
        <v>100</v>
      </c>
      <c r="E5" s="20">
        <v>100</v>
      </c>
      <c r="F5" s="20">
        <v>100</v>
      </c>
      <c r="G5" s="20">
        <v>100</v>
      </c>
      <c r="H5" s="20">
        <v>100</v>
      </c>
      <c r="I5" s="20">
        <v>100</v>
      </c>
      <c r="J5" s="20">
        <v>100</v>
      </c>
      <c r="K5" s="20">
        <v>100</v>
      </c>
      <c r="L5" s="20">
        <v>100</v>
      </c>
      <c r="M5" s="20">
        <v>100</v>
      </c>
      <c r="N5" s="16"/>
    </row>
    <row r="6" spans="1:14" ht="13.5" customHeight="1" x14ac:dyDescent="0.3">
      <c r="A6" s="59" t="s">
        <v>40</v>
      </c>
      <c r="B6" s="7" t="s">
        <v>5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  <c r="M6" s="21">
        <v>1</v>
      </c>
      <c r="N6" s="10">
        <f t="shared" ref="N6:N11" si="0">SUM(C6:M6)</f>
        <v>11</v>
      </c>
    </row>
    <row r="7" spans="1:14" x14ac:dyDescent="0.3">
      <c r="A7" s="60"/>
      <c r="B7" s="7" t="s">
        <v>6</v>
      </c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10">
        <f t="shared" si="0"/>
        <v>11</v>
      </c>
    </row>
    <row r="8" spans="1:14" x14ac:dyDescent="0.3">
      <c r="A8" s="60"/>
      <c r="B8" s="7" t="s">
        <v>7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  <c r="M8" s="21">
        <v>1</v>
      </c>
      <c r="N8" s="10">
        <f t="shared" si="0"/>
        <v>11</v>
      </c>
    </row>
    <row r="9" spans="1:14" x14ac:dyDescent="0.3">
      <c r="A9" s="60"/>
      <c r="B9" s="7" t="s">
        <v>11</v>
      </c>
      <c r="C9" s="22">
        <v>1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  <c r="J9" s="22">
        <v>1</v>
      </c>
      <c r="K9" s="22">
        <v>1</v>
      </c>
      <c r="L9" s="22">
        <v>1</v>
      </c>
      <c r="M9" s="22">
        <v>1</v>
      </c>
      <c r="N9" s="10">
        <f t="shared" si="0"/>
        <v>11</v>
      </c>
    </row>
    <row r="10" spans="1:14" x14ac:dyDescent="0.3">
      <c r="A10" s="60"/>
      <c r="B10" s="7" t="s">
        <v>8</v>
      </c>
      <c r="C10" s="21">
        <v>1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21">
        <v>1</v>
      </c>
      <c r="N10" s="10">
        <f t="shared" si="0"/>
        <v>11</v>
      </c>
    </row>
    <row r="11" spans="1:14" x14ac:dyDescent="0.3">
      <c r="A11" s="60"/>
      <c r="B11" s="7" t="s">
        <v>9</v>
      </c>
      <c r="C11" s="21">
        <v>1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10">
        <f t="shared" si="0"/>
        <v>11</v>
      </c>
    </row>
    <row r="12" spans="1:14" x14ac:dyDescent="0.3">
      <c r="A12" s="60"/>
      <c r="B12" s="26" t="s">
        <v>15</v>
      </c>
      <c r="C12" s="27">
        <f>SUM(C6:C11)</f>
        <v>6</v>
      </c>
      <c r="D12" s="27">
        <f t="shared" ref="D12:M12" si="1">SUM(D6:D11)</f>
        <v>6</v>
      </c>
      <c r="E12" s="27">
        <f t="shared" si="1"/>
        <v>6</v>
      </c>
      <c r="F12" s="27">
        <f t="shared" si="1"/>
        <v>6</v>
      </c>
      <c r="G12" s="27">
        <f t="shared" si="1"/>
        <v>6</v>
      </c>
      <c r="H12" s="27">
        <f t="shared" si="1"/>
        <v>6</v>
      </c>
      <c r="I12" s="27">
        <f t="shared" si="1"/>
        <v>6</v>
      </c>
      <c r="J12" s="27">
        <f t="shared" si="1"/>
        <v>6</v>
      </c>
      <c r="K12" s="27">
        <f t="shared" si="1"/>
        <v>6</v>
      </c>
      <c r="L12" s="27">
        <f t="shared" si="1"/>
        <v>6</v>
      </c>
      <c r="M12" s="27">
        <f t="shared" si="1"/>
        <v>6</v>
      </c>
      <c r="N12" s="25">
        <f>SUM(N6:N11)</f>
        <v>66</v>
      </c>
    </row>
    <row r="13" spans="1:14" x14ac:dyDescent="0.3">
      <c r="A13" s="61"/>
      <c r="B13" s="28" t="s">
        <v>49</v>
      </c>
      <c r="C13" s="29">
        <f>C5*C12/10000</f>
        <v>0.06</v>
      </c>
      <c r="D13" s="29">
        <f t="shared" ref="D13:M13" si="2">D5*D12/10000</f>
        <v>0.06</v>
      </c>
      <c r="E13" s="29">
        <f t="shared" si="2"/>
        <v>0.06</v>
      </c>
      <c r="F13" s="29">
        <f t="shared" si="2"/>
        <v>0.06</v>
      </c>
      <c r="G13" s="29">
        <f t="shared" si="2"/>
        <v>0.06</v>
      </c>
      <c r="H13" s="29">
        <f t="shared" si="2"/>
        <v>0.06</v>
      </c>
      <c r="I13" s="29">
        <f t="shared" si="2"/>
        <v>0.06</v>
      </c>
      <c r="J13" s="29">
        <f t="shared" si="2"/>
        <v>0.06</v>
      </c>
      <c r="K13" s="29">
        <f t="shared" si="2"/>
        <v>0.06</v>
      </c>
      <c r="L13" s="29">
        <f t="shared" si="2"/>
        <v>0.06</v>
      </c>
      <c r="M13" s="29">
        <f t="shared" si="2"/>
        <v>0.06</v>
      </c>
      <c r="N13" s="23">
        <f t="shared" ref="N13:N19" si="3">SUM(C13:M13)</f>
        <v>0.66000000000000014</v>
      </c>
    </row>
    <row r="14" spans="1:14" x14ac:dyDescent="0.3">
      <c r="A14" s="59" t="s">
        <v>41</v>
      </c>
      <c r="B14" s="7" t="s">
        <v>5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10">
        <f t="shared" si="3"/>
        <v>11</v>
      </c>
    </row>
    <row r="15" spans="1:14" x14ac:dyDescent="0.3">
      <c r="A15" s="60"/>
      <c r="B15" s="7" t="s">
        <v>6</v>
      </c>
      <c r="C15" s="21">
        <v>1</v>
      </c>
      <c r="D15" s="21">
        <v>1</v>
      </c>
      <c r="E15" s="21">
        <v>1</v>
      </c>
      <c r="F15" s="21">
        <v>1</v>
      </c>
      <c r="G15" s="21">
        <v>1</v>
      </c>
      <c r="H15" s="21">
        <v>1</v>
      </c>
      <c r="I15" s="21">
        <v>1</v>
      </c>
      <c r="J15" s="21">
        <v>1</v>
      </c>
      <c r="K15" s="21">
        <v>1</v>
      </c>
      <c r="L15" s="21">
        <v>1</v>
      </c>
      <c r="M15" s="21">
        <v>1</v>
      </c>
      <c r="N15" s="10">
        <f t="shared" si="3"/>
        <v>11</v>
      </c>
    </row>
    <row r="16" spans="1:14" x14ac:dyDescent="0.3">
      <c r="A16" s="60"/>
      <c r="B16" s="7" t="s">
        <v>7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10">
        <f t="shared" si="3"/>
        <v>11</v>
      </c>
    </row>
    <row r="17" spans="1:14" x14ac:dyDescent="0.3">
      <c r="A17" s="60"/>
      <c r="B17" s="7" t="s">
        <v>10</v>
      </c>
      <c r="C17" s="22">
        <v>1</v>
      </c>
      <c r="D17" s="22">
        <v>1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10">
        <f t="shared" si="3"/>
        <v>11</v>
      </c>
    </row>
    <row r="18" spans="1:14" x14ac:dyDescent="0.3">
      <c r="A18" s="60"/>
      <c r="B18" s="7" t="s">
        <v>8</v>
      </c>
      <c r="C18" s="21">
        <v>1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1">
        <v>1</v>
      </c>
      <c r="M18" s="21">
        <v>1</v>
      </c>
      <c r="N18" s="10">
        <f t="shared" si="3"/>
        <v>11</v>
      </c>
    </row>
    <row r="19" spans="1:14" x14ac:dyDescent="0.3">
      <c r="A19" s="60"/>
      <c r="B19" s="7" t="s">
        <v>9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10">
        <f t="shared" si="3"/>
        <v>11</v>
      </c>
    </row>
    <row r="20" spans="1:14" x14ac:dyDescent="0.3">
      <c r="A20" s="60"/>
      <c r="B20" s="26" t="s">
        <v>15</v>
      </c>
      <c r="C20" s="30">
        <f>SUM(C14:C19)</f>
        <v>6</v>
      </c>
      <c r="D20" s="27">
        <f t="shared" ref="D20:K20" si="4">SUM(D14:D19)</f>
        <v>6</v>
      </c>
      <c r="E20" s="27">
        <f t="shared" si="4"/>
        <v>6</v>
      </c>
      <c r="F20" s="27">
        <f t="shared" si="4"/>
        <v>6</v>
      </c>
      <c r="G20" s="27">
        <f t="shared" si="4"/>
        <v>6</v>
      </c>
      <c r="H20" s="27">
        <f t="shared" si="4"/>
        <v>6</v>
      </c>
      <c r="I20" s="27">
        <f t="shared" si="4"/>
        <v>6</v>
      </c>
      <c r="J20" s="27">
        <f t="shared" si="4"/>
        <v>6</v>
      </c>
      <c r="K20" s="27">
        <f t="shared" si="4"/>
        <v>6</v>
      </c>
      <c r="L20" s="27">
        <f t="shared" ref="L20:N20" si="5">SUM(L14:L19)</f>
        <v>6</v>
      </c>
      <c r="M20" s="27">
        <f t="shared" si="5"/>
        <v>6</v>
      </c>
      <c r="N20" s="25">
        <f t="shared" si="5"/>
        <v>66</v>
      </c>
    </row>
    <row r="21" spans="1:14" x14ac:dyDescent="0.3">
      <c r="A21" s="61"/>
      <c r="B21" s="28" t="s">
        <v>49</v>
      </c>
      <c r="C21" s="29">
        <f>C5*C20/10000</f>
        <v>0.06</v>
      </c>
      <c r="D21" s="29">
        <f t="shared" ref="D21:M21" si="6">D5*D20/10000</f>
        <v>0.06</v>
      </c>
      <c r="E21" s="29">
        <f t="shared" si="6"/>
        <v>0.06</v>
      </c>
      <c r="F21" s="29">
        <f t="shared" si="6"/>
        <v>0.06</v>
      </c>
      <c r="G21" s="29">
        <f t="shared" si="6"/>
        <v>0.06</v>
      </c>
      <c r="H21" s="29">
        <f t="shared" si="6"/>
        <v>0.06</v>
      </c>
      <c r="I21" s="29">
        <f t="shared" si="6"/>
        <v>0.06</v>
      </c>
      <c r="J21" s="29">
        <f t="shared" si="6"/>
        <v>0.06</v>
      </c>
      <c r="K21" s="29">
        <f t="shared" si="6"/>
        <v>0.06</v>
      </c>
      <c r="L21" s="29">
        <f t="shared" si="6"/>
        <v>0.06</v>
      </c>
      <c r="M21" s="29">
        <f t="shared" si="6"/>
        <v>0.06</v>
      </c>
      <c r="N21" s="23">
        <f t="shared" ref="N21" si="7">SUM(C21:M21)</f>
        <v>0.66000000000000014</v>
      </c>
    </row>
    <row r="22" spans="1:14" x14ac:dyDescent="0.3">
      <c r="A22" s="73" t="s">
        <v>14</v>
      </c>
      <c r="B22" s="74"/>
      <c r="C22" s="25">
        <f t="shared" ref="C22:M22" si="8">C12+C20</f>
        <v>12</v>
      </c>
      <c r="D22" s="25">
        <f t="shared" si="8"/>
        <v>12</v>
      </c>
      <c r="E22" s="25">
        <f t="shared" si="8"/>
        <v>12</v>
      </c>
      <c r="F22" s="25">
        <f t="shared" si="8"/>
        <v>12</v>
      </c>
      <c r="G22" s="25">
        <f t="shared" si="8"/>
        <v>12</v>
      </c>
      <c r="H22" s="25">
        <f t="shared" si="8"/>
        <v>12</v>
      </c>
      <c r="I22" s="25">
        <f t="shared" si="8"/>
        <v>12</v>
      </c>
      <c r="J22" s="25">
        <f t="shared" si="8"/>
        <v>12</v>
      </c>
      <c r="K22" s="25">
        <f t="shared" si="8"/>
        <v>12</v>
      </c>
      <c r="L22" s="25">
        <f t="shared" si="8"/>
        <v>12</v>
      </c>
      <c r="M22" s="25">
        <f t="shared" si="8"/>
        <v>12</v>
      </c>
      <c r="N22" s="19">
        <f>SUM(C22:M22)</f>
        <v>132</v>
      </c>
    </row>
    <row r="23" spans="1:14" x14ac:dyDescent="0.3">
      <c r="A23" s="73" t="s">
        <v>16</v>
      </c>
      <c r="B23" s="74"/>
      <c r="C23" s="25">
        <f t="shared" ref="C23:M23" si="9">C5*C22/10000</f>
        <v>0.12</v>
      </c>
      <c r="D23" s="25">
        <f t="shared" si="9"/>
        <v>0.12</v>
      </c>
      <c r="E23" s="25">
        <f t="shared" si="9"/>
        <v>0.12</v>
      </c>
      <c r="F23" s="25">
        <f t="shared" si="9"/>
        <v>0.12</v>
      </c>
      <c r="G23" s="25">
        <f t="shared" si="9"/>
        <v>0.12</v>
      </c>
      <c r="H23" s="25">
        <f t="shared" si="9"/>
        <v>0.12</v>
      </c>
      <c r="I23" s="25">
        <f t="shared" si="9"/>
        <v>0.12</v>
      </c>
      <c r="J23" s="25">
        <f t="shared" si="9"/>
        <v>0.12</v>
      </c>
      <c r="K23" s="25">
        <f t="shared" si="9"/>
        <v>0.12</v>
      </c>
      <c r="L23" s="25">
        <f t="shared" si="9"/>
        <v>0.12</v>
      </c>
      <c r="M23" s="25">
        <f t="shared" si="9"/>
        <v>0.12</v>
      </c>
      <c r="N23" s="24">
        <f>SUM(C23:M23)</f>
        <v>1.3200000000000003</v>
      </c>
    </row>
    <row r="24" spans="1:1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3">
      <c r="A26" s="2"/>
      <c r="B26" s="2"/>
      <c r="C26" s="2"/>
      <c r="D26" s="68" t="s">
        <v>39</v>
      </c>
      <c r="E26" s="68"/>
      <c r="F26" s="68"/>
      <c r="G26" s="68"/>
      <c r="H26" s="68"/>
      <c r="I26" s="68"/>
      <c r="J26" s="68"/>
      <c r="K26" s="68"/>
      <c r="L26" s="68"/>
      <c r="M26" s="2"/>
    </row>
    <row r="27" spans="1:14" x14ac:dyDescent="0.3">
      <c r="A27" s="2"/>
      <c r="B27" s="2"/>
      <c r="C27" s="2"/>
      <c r="D27" s="68"/>
      <c r="E27" s="68"/>
      <c r="F27" s="68"/>
      <c r="G27" s="68"/>
      <c r="H27" s="68"/>
      <c r="I27" s="68"/>
      <c r="J27" s="68"/>
      <c r="K27" s="68"/>
      <c r="L27" s="68"/>
      <c r="M27" s="2"/>
    </row>
    <row r="28" spans="1:14" x14ac:dyDescent="0.3">
      <c r="A28" s="2"/>
      <c r="B28" s="2"/>
      <c r="C28" s="2"/>
      <c r="D28" s="68"/>
      <c r="E28" s="68"/>
      <c r="F28" s="68"/>
      <c r="G28" s="68"/>
      <c r="H28" s="68"/>
      <c r="I28" s="68"/>
      <c r="J28" s="68"/>
      <c r="K28" s="68"/>
      <c r="L28" s="68"/>
      <c r="M28" s="2"/>
    </row>
    <row r="29" spans="1:14" x14ac:dyDescent="0.3">
      <c r="A29" s="2"/>
      <c r="B29" s="2"/>
      <c r="C29" s="2"/>
      <c r="D29" s="68"/>
      <c r="E29" s="68"/>
      <c r="F29" s="68"/>
      <c r="G29" s="68"/>
      <c r="H29" s="68"/>
      <c r="I29" s="68"/>
      <c r="J29" s="68"/>
      <c r="K29" s="68"/>
      <c r="L29" s="68"/>
      <c r="M29" s="2"/>
    </row>
    <row r="30" spans="1:14" x14ac:dyDescent="0.3">
      <c r="A30" s="2"/>
      <c r="B30" s="2"/>
      <c r="C30" s="2"/>
      <c r="D30" s="68"/>
      <c r="E30" s="68"/>
      <c r="F30" s="68"/>
      <c r="G30" s="68"/>
      <c r="H30" s="68"/>
      <c r="I30" s="68"/>
      <c r="J30" s="68"/>
      <c r="K30" s="68"/>
      <c r="L30" s="68"/>
      <c r="M30" s="2"/>
    </row>
    <row r="31" spans="1:14" x14ac:dyDescent="0.3">
      <c r="A31" s="2"/>
      <c r="B31" s="2"/>
      <c r="C31" s="2"/>
      <c r="D31" s="68"/>
      <c r="E31" s="68"/>
      <c r="F31" s="68"/>
      <c r="G31" s="68"/>
      <c r="H31" s="68"/>
      <c r="I31" s="68"/>
      <c r="J31" s="68"/>
      <c r="K31" s="68"/>
      <c r="L31" s="68"/>
      <c r="M31" s="2"/>
    </row>
    <row r="32" spans="1:14" x14ac:dyDescent="0.3">
      <c r="A32" s="2"/>
      <c r="B32" s="2"/>
      <c r="C32" s="2"/>
      <c r="D32" s="68"/>
      <c r="E32" s="68"/>
      <c r="F32" s="68"/>
      <c r="G32" s="68"/>
      <c r="H32" s="68"/>
      <c r="I32" s="68"/>
      <c r="J32" s="68"/>
      <c r="K32" s="68"/>
      <c r="L32" s="68"/>
      <c r="M32" s="2"/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mergeCells count="11">
    <mergeCell ref="D26:L32"/>
    <mergeCell ref="A1:N1"/>
    <mergeCell ref="F2:H2"/>
    <mergeCell ref="A23:B23"/>
    <mergeCell ref="I2:K2"/>
    <mergeCell ref="B2:B3"/>
    <mergeCell ref="A2:A3"/>
    <mergeCell ref="N2:N3"/>
    <mergeCell ref="A6:A13"/>
    <mergeCell ref="A14:A21"/>
    <mergeCell ref="A22:B22"/>
  </mergeCells>
  <phoneticPr fontId="8" type="noConversion"/>
  <dataValidations count="1">
    <dataValidation type="list" allowBlank="1" showInputMessage="1" showErrorMessage="1" sqref="C4:M4" xr:uid="{00000000-0002-0000-0200-000000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报价汇总</vt:lpstr>
      <vt:lpstr>软件报价</vt:lpstr>
      <vt:lpstr>实施报价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51620c36-5558-4e0f-bb26-efdd0cd84566</vt:lpwstr>
  </property>
</Properties>
</file>